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合同变更" sheetId="2" r:id="rId1"/>
    <sheet name="Sheet1" sheetId="1" r:id="rId2"/>
  </sheets>
  <calcPr calcId="144525"/>
</workbook>
</file>

<file path=xl/sharedStrings.xml><?xml version="1.0" encoding="utf-8"?>
<sst xmlns="http://schemas.openxmlformats.org/spreadsheetml/2006/main" count="242" uniqueCount="108">
  <si>
    <t>在建项目变更清理台帐</t>
  </si>
  <si>
    <t>市政类</t>
  </si>
  <si>
    <t>项目名称</t>
  </si>
  <si>
    <t>设计管理</t>
  </si>
  <si>
    <t>序 号</t>
  </si>
  <si>
    <t>变更内容概要</t>
  </si>
  <si>
    <t>项目</t>
  </si>
  <si>
    <t>变更依据</t>
  </si>
  <si>
    <t>变更原因</t>
  </si>
  <si>
    <t>合同金额（万元）</t>
  </si>
  <si>
    <t>变更金额（万元）</t>
  </si>
  <si>
    <t>审批手续</t>
  </si>
  <si>
    <t>备注</t>
  </si>
  <si>
    <t>本次</t>
  </si>
  <si>
    <t>总累计</t>
  </si>
  <si>
    <t>内部手续
是否完善</t>
  </si>
  <si>
    <t>内部完成时间</t>
  </si>
  <si>
    <t>设计单位手续是否完成</t>
  </si>
  <si>
    <t>设计单位手续完成时间</t>
  </si>
  <si>
    <t>外部手续是否完善</t>
  </si>
  <si>
    <t>外部部完成时间</t>
  </si>
  <si>
    <t>西永组团J12-J15标准分区道路工程</t>
  </si>
  <si>
    <t>汪涛</t>
  </si>
  <si>
    <t>设计变更：根据电力公司要求调整电力管线</t>
  </si>
  <si>
    <t>道路</t>
  </si>
  <si>
    <t>重庆西部现代物流产业园区开发建设有限责任公司关于道路工程施工电力分册设计修改相关事宜的函</t>
  </si>
  <si>
    <t>国家电网典型设计要求及审查意见修改</t>
  </si>
  <si>
    <t>是</t>
  </si>
  <si>
    <t>2016.9.9</t>
  </si>
  <si>
    <t>-</t>
  </si>
  <si>
    <t>种苗口岸项目变更。</t>
  </si>
  <si>
    <t>设计变更：优化纵一线排水管网</t>
  </si>
  <si>
    <t>纵一线东侧山体排水管网调整无地块，取消预留管网。</t>
  </si>
  <si>
    <t>2016.12.26</t>
  </si>
  <si>
    <t>设计变更：交通标志调整</t>
  </si>
  <si>
    <t>《修订车行道行驶方向标志版面信息调整指导意见》、《关于开展城市道路分车型限速、分车道行驶管理交通设施设置的通知》</t>
  </si>
  <si>
    <t>根据交巡警要求调整交通标志、监控</t>
  </si>
  <si>
    <t>2017.6.21</t>
  </si>
  <si>
    <t>设计变更：纵一线边坡K1+093.759~K1+169.337右侧边坡滑落处理</t>
  </si>
  <si>
    <t>2018年第4次办公会议纪要</t>
  </si>
  <si>
    <t>纵一线K1+093.759~K1+169.337右侧边坡滑落</t>
  </si>
  <si>
    <t>2018.4月</t>
  </si>
  <si>
    <t>设计变更：中土路车道拓宽</t>
  </si>
  <si>
    <t>J12-J15道路实施中断中土路交通，需在K0+320~K0+513.829处拓宽两个车道</t>
  </si>
  <si>
    <t>设计变更：道路边坡优化</t>
  </si>
  <si>
    <t>地块和平场同步实施，对道路工程相关附属设施进行调整</t>
  </si>
  <si>
    <t>设计变更：增设过街关系</t>
  </si>
  <si>
    <t>纵一线设计终点无过街管线接入原有污水系统</t>
  </si>
  <si>
    <t>设计变更：优化现场挡墙，节约费用</t>
  </si>
  <si>
    <t>合理优化现场挡墙结构，节约造价</t>
  </si>
  <si>
    <t>2018.6月</t>
  </si>
  <si>
    <t>8附件</t>
  </si>
  <si>
    <t>清单调整：混凝土清单材料调整</t>
  </si>
  <si>
    <t>结合现场实际情况，清单中C20片石混凝土调整成C20混凝土挡墙，相应工作量调整</t>
  </si>
  <si>
    <t>合理取消及调整纵一线边坡格构，根据园区要求调整行道树为7m间距、山体山脚合理设置截水沟。</t>
  </si>
  <si>
    <t>无</t>
  </si>
  <si>
    <t>2018.8月</t>
  </si>
  <si>
    <t>清单调整</t>
  </si>
  <si>
    <t>设计变更：纵一线K1+580~K1+780增设排水沟</t>
  </si>
  <si>
    <t>重庆西部现代物流产业园区开发建设有限责任公司关于解决工程建设重难点问题的专题会议纪要</t>
  </si>
  <si>
    <t>K1+580~K1+780东侧原始地形发生变化，范围内有大量填土，造成边坡积水，增设排水沟。</t>
  </si>
  <si>
    <t>设计变更：纵一线边坡调整</t>
  </si>
  <si>
    <t>关于纵一线K1+700~K1+780段特殊路基处理及K0+700~K0+900段边坡表层土体垮塌会议纪要</t>
  </si>
  <si>
    <t>K1+700~K1+780段边因堆放野渣存在坡渗水，K0+740~K0+900表层土体出现垮塌现象。</t>
  </si>
  <si>
    <t>设计变更：新旧中土路挡墙衔接</t>
  </si>
  <si>
    <t>关于中土路挡墙顺接原有老挡墙及2#改造涵洞一字墙、人行道栏杆处理会议纪要。</t>
  </si>
  <si>
    <t>根据实际情况，新旧中土路挡墙衔接位置设计调整</t>
  </si>
  <si>
    <t>2019.3.6</t>
  </si>
  <si>
    <t>设计变更：纵一线滑坡迹象处增设抗滑桩</t>
  </si>
  <si>
    <t>关于抗滑桩桩板挡墙旁滑坡、中土路人行道栏杆及右侧防护网有关问题会议纪要。</t>
  </si>
  <si>
    <t>桩板挡墙K1+093.759~K1+098.650现场尚未实施，现场实际情况为边坡不稳定，需补设挡墙16m</t>
  </si>
  <si>
    <t>2019.3月</t>
  </si>
  <si>
    <t>设计变更：调整4#涵洞口放坡</t>
  </si>
  <si>
    <t>关于现场相关问题的会议纪要</t>
  </si>
  <si>
    <t>现场踏勘，土质有滑落迹象，根据地勘单位《关于西永组团J12-J15标准分区道路工程K1+820~K1+840段右侧边坡岩土情况的说明》，该路段强风化厚度大，需要对边坡坡比进行调整。原有E#、F#排洪渠两侧挡墙取消，涵洞口土质无法正常放坡，需增加部分重力挡墙。</t>
  </si>
  <si>
    <t>设计变更：增设坡顶截水沟</t>
  </si>
  <si>
    <t>纵一线K1+715~K1+760东侧有渗水，将渗水引入新建排水暗沟后接入道路雨水系统，桩号K1+186~终点右侧坡顶设截水沟。</t>
  </si>
  <si>
    <t>设计变更：电力井7个增加锚杆并加固</t>
  </si>
  <si>
    <t>设计单在现场指出，原设计电力井处土体不稳，为确保安全，电力井增设锚杆并加固。</t>
  </si>
  <si>
    <t>设计变更：取消人行道树，调整周边绿化景观</t>
  </si>
  <si>
    <t>2018年第16次办公会议纪要</t>
  </si>
  <si>
    <t>结合铁路口岸创新中心，统一打造绿化工程，调整绿化设计。</t>
  </si>
  <si>
    <t>2018.11.9</t>
  </si>
  <si>
    <t>设计变更：纵一线和中干东线交叉路口电力迁改</t>
  </si>
  <si>
    <t>关于道路工程纵一线与中干东线交叉口电力管网布置方案专题会议纪要</t>
  </si>
  <si>
    <t>根据现场情况，横一路与中干东线交叉口电力管线与雨水管线标高冲突，调整电力管线。</t>
  </si>
  <si>
    <t>2018.10月</t>
  </si>
  <si>
    <t>设计变更：新增4#明渠入口段</t>
  </si>
  <si>
    <t>2018年第19次办公会议纪要</t>
  </si>
  <si>
    <t>增设4#排洪渠保汛期安全。</t>
  </si>
  <si>
    <t>2019.1.15</t>
  </si>
  <si>
    <t>设计变更：纵一线边坡及周边绿化</t>
  </si>
  <si>
    <t>2019年第2次办公会议纪要</t>
  </si>
  <si>
    <t>边坡及周边绿化调整，增加油麻藤等</t>
  </si>
  <si>
    <t>设计变更：增设地块排水</t>
  </si>
  <si>
    <t>横一路、横二路取消挡墙后土质边坡受大雨冲刷严重、纵一线截水沟及绿化施工有关问题会议纪要</t>
  </si>
  <si>
    <t>因挡墙取消，解决横一路、横二路北侧地块排水问题增设截水沟。</t>
  </si>
  <si>
    <t>设计变更：交通工程设备调整</t>
  </si>
  <si>
    <t>2019年第5次办公会议纪要、交巡警关于交通工程设施情况说明</t>
  </si>
  <si>
    <t>根据交巡警最新要求，调整监控信号灯等设备</t>
  </si>
  <si>
    <t>2019.4月</t>
  </si>
  <si>
    <t>设计变更：纵一线K1+840~K2+064右侧增设排水设施</t>
  </si>
  <si>
    <t>竣工预验收会议纪要</t>
  </si>
  <si>
    <t>确保纵一线K1+840~K2+064右侧边坡坡面雨水及时排出，增设挡水条等排水设施。</t>
  </si>
  <si>
    <t>设计变更：中土路K0_170~K0+180、K0+400渗水处理</t>
  </si>
  <si>
    <t>关于中土路K0+170~K0+180左侧边坡有渗水及K0+400左侧增设截水沟有关问题会议纪要</t>
  </si>
  <si>
    <t>中土路K0_170~K0+180渗水，K0+400左侧附近山坡有水库泄水汇入</t>
  </si>
  <si>
    <t>2019.8.7</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</si>
</sst>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_);\(0.00\)"/>
  </numFmts>
  <fonts count="29">
    <font>
      <sz val="11"/>
      <color theme="1"/>
      <name val="宋体"/>
      <charset val="134"/>
      <scheme val="minor"/>
    </font>
    <font>
      <b/>
      <sz val="11"/>
      <color theme="1"/>
      <name val="宋体"/>
      <charset val="134"/>
      <scheme val="minor"/>
    </font>
    <font>
      <sz val="10"/>
      <color theme="1"/>
      <name val="宋体"/>
      <charset val="134"/>
      <scheme val="minor"/>
    </font>
    <font>
      <b/>
      <sz val="14"/>
      <color theme="1"/>
      <name val="宋体"/>
      <charset val="134"/>
      <scheme val="minor"/>
    </font>
    <font>
      <b/>
      <sz val="10"/>
      <color theme="1"/>
      <name val="宋体"/>
      <charset val="134"/>
      <scheme val="minor"/>
    </font>
    <font>
      <sz val="10"/>
      <name val="宋体"/>
      <charset val="134"/>
    </font>
    <font>
      <sz val="10"/>
      <name val="宋体"/>
      <charset val="134"/>
      <scheme val="minor"/>
    </font>
    <font>
      <sz val="11"/>
      <name val="新宋体"/>
      <charset val="134"/>
    </font>
    <font>
      <sz val="10"/>
      <name val="新宋体"/>
      <charset val="134"/>
    </font>
    <font>
      <sz val="11"/>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theme="5" tint="0.6"/>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5" borderId="0" applyNumberFormat="0" applyBorder="0" applyAlignment="0" applyProtection="0">
      <alignment vertical="center"/>
    </xf>
    <xf numFmtId="0" fontId="15"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13" applyNumberFormat="0" applyFont="0" applyAlignment="0" applyProtection="0">
      <alignment vertical="center"/>
    </xf>
    <xf numFmtId="0" fontId="19" fillId="14"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8" applyNumberFormat="0" applyFill="0" applyAlignment="0" applyProtection="0">
      <alignment vertical="center"/>
    </xf>
    <xf numFmtId="0" fontId="22" fillId="0" borderId="8" applyNumberFormat="0" applyFill="0" applyAlignment="0" applyProtection="0">
      <alignment vertical="center"/>
    </xf>
    <xf numFmtId="0" fontId="19" fillId="16" borderId="0" applyNumberFormat="0" applyBorder="0" applyAlignment="0" applyProtection="0">
      <alignment vertical="center"/>
    </xf>
    <xf numFmtId="0" fontId="16" fillId="0" borderId="11" applyNumberFormat="0" applyFill="0" applyAlignment="0" applyProtection="0">
      <alignment vertical="center"/>
    </xf>
    <xf numFmtId="0" fontId="19" fillId="18" borderId="0" applyNumberFormat="0" applyBorder="0" applyAlignment="0" applyProtection="0">
      <alignment vertical="center"/>
    </xf>
    <xf numFmtId="0" fontId="14" fillId="3" borderId="9" applyNumberFormat="0" applyAlignment="0" applyProtection="0">
      <alignment vertical="center"/>
    </xf>
    <xf numFmtId="0" fontId="24" fillId="3" borderId="10" applyNumberFormat="0" applyAlignment="0" applyProtection="0">
      <alignment vertical="center"/>
    </xf>
    <xf numFmtId="0" fontId="26" fillId="20" borderId="14" applyNumberFormat="0" applyAlignment="0" applyProtection="0">
      <alignment vertical="center"/>
    </xf>
    <xf numFmtId="0" fontId="18" fillId="22" borderId="0" applyNumberFormat="0" applyBorder="0" applyAlignment="0" applyProtection="0">
      <alignment vertical="center"/>
    </xf>
    <xf numFmtId="0" fontId="19" fillId="24" borderId="0" applyNumberFormat="0" applyBorder="0" applyAlignment="0" applyProtection="0">
      <alignment vertical="center"/>
    </xf>
    <xf numFmtId="0" fontId="21" fillId="0" borderId="12" applyNumberFormat="0" applyFill="0" applyAlignment="0" applyProtection="0">
      <alignment vertical="center"/>
    </xf>
    <xf numFmtId="0" fontId="27" fillId="0" borderId="15" applyNumberFormat="0" applyFill="0" applyAlignment="0" applyProtection="0">
      <alignment vertical="center"/>
    </xf>
    <xf numFmtId="0" fontId="25" fillId="19" borderId="0" applyNumberFormat="0" applyBorder="0" applyAlignment="0" applyProtection="0">
      <alignment vertical="center"/>
    </xf>
    <xf numFmtId="0" fontId="28" fillId="25" borderId="0" applyNumberFormat="0" applyBorder="0" applyAlignment="0" applyProtection="0">
      <alignment vertical="center"/>
    </xf>
    <xf numFmtId="0" fontId="18" fillId="26" borderId="0" applyNumberFormat="0" applyBorder="0" applyAlignment="0" applyProtection="0">
      <alignment vertical="center"/>
    </xf>
    <xf numFmtId="0" fontId="19" fillId="7" borderId="0" applyNumberFormat="0" applyBorder="0" applyAlignment="0" applyProtection="0">
      <alignment vertical="center"/>
    </xf>
    <xf numFmtId="0" fontId="18" fillId="28" borderId="0" applyNumberFormat="0" applyBorder="0" applyAlignment="0" applyProtection="0">
      <alignment vertical="center"/>
    </xf>
    <xf numFmtId="0" fontId="18" fillId="23" borderId="0" applyNumberFormat="0" applyBorder="0" applyAlignment="0" applyProtection="0">
      <alignment vertical="center"/>
    </xf>
    <xf numFmtId="0" fontId="18" fillId="15" borderId="0" applyNumberFormat="0" applyBorder="0" applyAlignment="0" applyProtection="0">
      <alignment vertical="center"/>
    </xf>
    <xf numFmtId="0" fontId="18" fillId="27" borderId="0" applyNumberFormat="0" applyBorder="0" applyAlignment="0" applyProtection="0">
      <alignment vertical="center"/>
    </xf>
    <xf numFmtId="0" fontId="19" fillId="29" borderId="0" applyNumberFormat="0" applyBorder="0" applyAlignment="0" applyProtection="0">
      <alignment vertical="center"/>
    </xf>
    <xf numFmtId="0" fontId="19" fillId="9" borderId="0" applyNumberFormat="0" applyBorder="0" applyAlignment="0" applyProtection="0">
      <alignment vertical="center"/>
    </xf>
    <xf numFmtId="0" fontId="18" fillId="6" borderId="0" applyNumberFormat="0" applyBorder="0" applyAlignment="0" applyProtection="0">
      <alignment vertical="center"/>
    </xf>
    <xf numFmtId="0" fontId="18" fillId="13" borderId="0" applyNumberFormat="0" applyBorder="0" applyAlignment="0" applyProtection="0">
      <alignment vertical="center"/>
    </xf>
    <xf numFmtId="0" fontId="19" fillId="17" borderId="0" applyNumberFormat="0" applyBorder="0" applyAlignment="0" applyProtection="0">
      <alignment vertical="center"/>
    </xf>
    <xf numFmtId="0" fontId="18" fillId="31" borderId="0" applyNumberFormat="0" applyBorder="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18" fillId="21" borderId="0" applyNumberFormat="0" applyBorder="0" applyAlignment="0" applyProtection="0">
      <alignment vertical="center"/>
    </xf>
    <xf numFmtId="0" fontId="19" fillId="33"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1" fillId="2" borderId="1" xfId="0" applyFont="1" applyFill="1" applyBorder="1" applyAlignment="1">
      <alignment vertical="center"/>
    </xf>
    <xf numFmtId="0" fontId="2" fillId="2" borderId="1" xfId="0" applyFont="1" applyFill="1" applyBorder="1" applyAlignment="1">
      <alignment horizontal="center" vertical="center"/>
    </xf>
    <xf numFmtId="0" fontId="0" fillId="2" borderId="1" xfId="0" applyFont="1" applyFill="1" applyBorder="1" applyAlignment="1">
      <alignment vertical="center"/>
    </xf>
    <xf numFmtId="0" fontId="0"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1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0" xfId="0" applyNumberFormat="1" applyFont="1" applyFill="1" applyBorder="1" applyAlignment="1">
      <alignment vertical="center" wrapText="1"/>
    </xf>
    <xf numFmtId="0" fontId="4" fillId="0" borderId="0" xfId="0" applyFont="1" applyFill="1" applyBorder="1" applyAlignment="1">
      <alignment vertical="center"/>
    </xf>
    <xf numFmtId="0" fontId="0" fillId="2" borderId="1" xfId="0" applyFill="1" applyBorder="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2" fillId="0" borderId="0" xfId="0" applyNumberFormat="1" applyFont="1" applyFill="1" applyAlignment="1">
      <alignment vertical="center" wrapText="1"/>
    </xf>
    <xf numFmtId="0" fontId="6" fillId="0" borderId="3" xfId="0" applyNumberFormat="1" applyFont="1" applyFill="1" applyBorder="1" applyAlignment="1">
      <alignment vertical="center" wrapText="1"/>
    </xf>
    <xf numFmtId="0" fontId="0" fillId="0" borderId="1" xfId="0" applyFill="1" applyBorder="1" applyAlignment="1">
      <alignment vertical="center"/>
    </xf>
    <xf numFmtId="0" fontId="9" fillId="0" borderId="1" xfId="0" applyFont="1" applyFill="1" applyBorder="1" applyAlignment="1">
      <alignment vertical="center"/>
    </xf>
    <xf numFmtId="0" fontId="6"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6"/>
  <sheetViews>
    <sheetView tabSelected="1" zoomScale="85" zoomScaleNormal="85" workbookViewId="0">
      <pane xSplit="3" ySplit="4" topLeftCell="D5" activePane="bottomRight" state="frozen"/>
      <selection/>
      <selection pane="topRight"/>
      <selection pane="bottomLeft"/>
      <selection pane="bottomRight" activeCell="Q28" sqref="B5:Q28"/>
    </sheetView>
  </sheetViews>
  <sheetFormatPr defaultColWidth="9" defaultRowHeight="13.5"/>
  <cols>
    <col min="1" max="1" width="15.375" style="2" customWidth="1"/>
    <col min="2" max="2" width="10.5" style="2" customWidth="1"/>
    <col min="3" max="3" width="6.25" style="3" customWidth="1"/>
    <col min="4" max="4" width="44.375" style="2" customWidth="1"/>
    <col min="5" max="5" width="11.25" style="4" customWidth="1"/>
    <col min="6" max="7" width="22.875" style="2" customWidth="1"/>
    <col min="8" max="8" width="16.125" style="2" customWidth="1"/>
    <col min="9" max="9" width="11.5" style="2"/>
    <col min="10" max="10" width="10.875" style="2" customWidth="1"/>
    <col min="11" max="11" width="9" style="2" customWidth="1"/>
    <col min="12" max="12" width="12" style="2" customWidth="1"/>
    <col min="13" max="14" width="10.25" style="2" customWidth="1"/>
    <col min="15" max="16" width="9" style="2" customWidth="1"/>
    <col min="17" max="17" width="18" style="2" customWidth="1"/>
    <col min="18" max="16384" width="9" style="2"/>
  </cols>
  <sheetData>
    <row r="1" ht="33" customHeight="1" spans="1:17">
      <c r="A1" s="5" t="s">
        <v>0</v>
      </c>
      <c r="B1" s="5"/>
      <c r="C1" s="5"/>
      <c r="D1" s="5"/>
      <c r="E1" s="5"/>
      <c r="F1" s="5"/>
      <c r="G1" s="5"/>
      <c r="H1" s="5"/>
      <c r="I1" s="5"/>
      <c r="J1" s="5"/>
      <c r="K1" s="5"/>
      <c r="L1" s="5"/>
      <c r="M1" s="5"/>
      <c r="N1" s="5"/>
      <c r="O1" s="5"/>
      <c r="P1" s="5"/>
      <c r="Q1" s="5"/>
    </row>
    <row r="2" spans="1:17">
      <c r="A2" s="6" t="s">
        <v>1</v>
      </c>
      <c r="B2" s="6"/>
      <c r="C2" s="7"/>
      <c r="D2" s="8"/>
      <c r="E2" s="9"/>
      <c r="F2" s="8"/>
      <c r="G2" s="8"/>
      <c r="H2" s="8"/>
      <c r="I2" s="8"/>
      <c r="J2" s="8"/>
      <c r="K2" s="22"/>
      <c r="L2" s="22"/>
      <c r="M2" s="22"/>
      <c r="N2" s="22"/>
      <c r="O2" s="22"/>
      <c r="P2" s="22"/>
      <c r="Q2" s="22"/>
    </row>
    <row r="3" s="1" customFormat="1" spans="1:17">
      <c r="A3" s="10" t="s">
        <v>2</v>
      </c>
      <c r="B3" s="10" t="s">
        <v>3</v>
      </c>
      <c r="C3" s="11" t="s">
        <v>4</v>
      </c>
      <c r="D3" s="11" t="s">
        <v>5</v>
      </c>
      <c r="E3" s="11" t="s">
        <v>6</v>
      </c>
      <c r="F3" s="11" t="s">
        <v>7</v>
      </c>
      <c r="G3" s="11" t="s">
        <v>8</v>
      </c>
      <c r="H3" s="11" t="s">
        <v>9</v>
      </c>
      <c r="I3" s="23" t="s">
        <v>10</v>
      </c>
      <c r="J3" s="24"/>
      <c r="K3" s="23" t="s">
        <v>11</v>
      </c>
      <c r="L3" s="24"/>
      <c r="M3" s="24"/>
      <c r="N3" s="24"/>
      <c r="O3" s="24"/>
      <c r="P3" s="25"/>
      <c r="Q3" s="10" t="s">
        <v>12</v>
      </c>
    </row>
    <row r="4" s="1" customFormat="1" ht="24" spans="1:17">
      <c r="A4" s="11"/>
      <c r="B4" s="11"/>
      <c r="C4" s="12"/>
      <c r="D4" s="12"/>
      <c r="E4" s="12"/>
      <c r="F4" s="12"/>
      <c r="G4" s="12"/>
      <c r="H4" s="12"/>
      <c r="I4" s="26" t="s">
        <v>13</v>
      </c>
      <c r="J4" s="26" t="s">
        <v>14</v>
      </c>
      <c r="K4" s="26" t="s">
        <v>15</v>
      </c>
      <c r="L4" s="26" t="s">
        <v>16</v>
      </c>
      <c r="M4" s="26" t="s">
        <v>17</v>
      </c>
      <c r="N4" s="26" t="s">
        <v>18</v>
      </c>
      <c r="O4" s="26" t="s">
        <v>19</v>
      </c>
      <c r="P4" s="26" t="s">
        <v>20</v>
      </c>
      <c r="Q4" s="10"/>
    </row>
    <row r="5" ht="48" spans="1:17">
      <c r="A5" s="13" t="s">
        <v>21</v>
      </c>
      <c r="B5" s="10" t="s">
        <v>22</v>
      </c>
      <c r="C5" s="14">
        <v>1</v>
      </c>
      <c r="D5" s="15" t="s">
        <v>23</v>
      </c>
      <c r="E5" s="16" t="s">
        <v>24</v>
      </c>
      <c r="F5" s="15" t="s">
        <v>25</v>
      </c>
      <c r="G5" s="15" t="s">
        <v>26</v>
      </c>
      <c r="H5" s="15">
        <v>8575.82</v>
      </c>
      <c r="I5" s="27">
        <v>17.19</v>
      </c>
      <c r="J5" s="27">
        <v>17.19</v>
      </c>
      <c r="K5" s="14" t="s">
        <v>27</v>
      </c>
      <c r="L5" s="16">
        <v>43209</v>
      </c>
      <c r="M5" s="16" t="s">
        <v>27</v>
      </c>
      <c r="N5" s="16" t="s">
        <v>28</v>
      </c>
      <c r="O5" s="16" t="s">
        <v>29</v>
      </c>
      <c r="P5" s="16" t="s">
        <v>29</v>
      </c>
      <c r="Q5" s="32" t="s">
        <v>30</v>
      </c>
    </row>
    <row r="6" ht="28" customHeight="1" spans="1:22">
      <c r="A6" s="13"/>
      <c r="B6" s="10"/>
      <c r="C6" s="17">
        <v>2</v>
      </c>
      <c r="D6" s="15" t="s">
        <v>31</v>
      </c>
      <c r="E6" s="16" t="s">
        <v>24</v>
      </c>
      <c r="F6" s="18" t="s">
        <v>29</v>
      </c>
      <c r="G6" s="15" t="s">
        <v>32</v>
      </c>
      <c r="H6" s="15">
        <v>8575.82</v>
      </c>
      <c r="I6" s="28">
        <v>-21.15</v>
      </c>
      <c r="J6" s="28">
        <f t="shared" ref="J6:J28" si="0">I6+J5</f>
        <v>-3.96</v>
      </c>
      <c r="K6" s="14" t="s">
        <v>27</v>
      </c>
      <c r="L6" s="16">
        <v>43209</v>
      </c>
      <c r="M6" s="14" t="s">
        <v>27</v>
      </c>
      <c r="N6" s="16" t="s">
        <v>33</v>
      </c>
      <c r="O6" s="29" t="s">
        <v>29</v>
      </c>
      <c r="P6" s="29" t="s">
        <v>29</v>
      </c>
      <c r="Q6" s="33"/>
      <c r="R6" s="34"/>
      <c r="S6" s="34"/>
      <c r="T6" s="34"/>
      <c r="U6" s="34"/>
      <c r="V6" s="34"/>
    </row>
    <row r="7" ht="68" customHeight="1" spans="1:17">
      <c r="A7" s="13"/>
      <c r="B7" s="10"/>
      <c r="C7" s="17">
        <v>3</v>
      </c>
      <c r="D7" s="15" t="s">
        <v>34</v>
      </c>
      <c r="E7" s="16" t="s">
        <v>24</v>
      </c>
      <c r="F7" s="15" t="s">
        <v>35</v>
      </c>
      <c r="G7" s="15" t="s">
        <v>36</v>
      </c>
      <c r="H7" s="15">
        <v>8575.82</v>
      </c>
      <c r="I7" s="30">
        <v>0.00091</v>
      </c>
      <c r="J7" s="30">
        <f t="shared" si="0"/>
        <v>-3.95909</v>
      </c>
      <c r="K7" s="14" t="s">
        <v>27</v>
      </c>
      <c r="L7" s="16">
        <v>43209</v>
      </c>
      <c r="M7" s="14" t="s">
        <v>27</v>
      </c>
      <c r="N7" s="16" t="s">
        <v>37</v>
      </c>
      <c r="O7" s="29" t="s">
        <v>29</v>
      </c>
      <c r="P7" s="29" t="s">
        <v>29</v>
      </c>
      <c r="Q7" s="33"/>
    </row>
    <row r="8" ht="47" customHeight="1" spans="1:17">
      <c r="A8" s="13"/>
      <c r="B8" s="10"/>
      <c r="C8" s="17">
        <v>4</v>
      </c>
      <c r="D8" s="19" t="s">
        <v>38</v>
      </c>
      <c r="E8" s="16" t="s">
        <v>24</v>
      </c>
      <c r="F8" s="15" t="s">
        <v>39</v>
      </c>
      <c r="G8" s="15" t="s">
        <v>40</v>
      </c>
      <c r="H8" s="15">
        <v>8575.82</v>
      </c>
      <c r="I8" s="28">
        <v>82.68</v>
      </c>
      <c r="J8" s="30">
        <f t="shared" si="0"/>
        <v>78.72091</v>
      </c>
      <c r="K8" s="14" t="s">
        <v>27</v>
      </c>
      <c r="L8" s="16">
        <v>43276</v>
      </c>
      <c r="M8" s="14" t="s">
        <v>27</v>
      </c>
      <c r="N8" s="16" t="s">
        <v>41</v>
      </c>
      <c r="O8" s="29" t="s">
        <v>29</v>
      </c>
      <c r="P8" s="29" t="s">
        <v>29</v>
      </c>
      <c r="Q8" s="35"/>
    </row>
    <row r="9" ht="48" spans="1:17">
      <c r="A9" s="13"/>
      <c r="B9" s="10"/>
      <c r="C9" s="14">
        <v>5</v>
      </c>
      <c r="D9" s="19" t="s">
        <v>42</v>
      </c>
      <c r="E9" s="16" t="s">
        <v>24</v>
      </c>
      <c r="F9" s="15" t="s">
        <v>39</v>
      </c>
      <c r="G9" s="15" t="s">
        <v>43</v>
      </c>
      <c r="H9" s="15">
        <v>8575.82</v>
      </c>
      <c r="I9" s="30">
        <v>111.04</v>
      </c>
      <c r="J9" s="30">
        <f t="shared" si="0"/>
        <v>189.76091</v>
      </c>
      <c r="K9" s="14" t="s">
        <v>27</v>
      </c>
      <c r="L9" s="16">
        <v>43276</v>
      </c>
      <c r="M9" s="16" t="s">
        <v>27</v>
      </c>
      <c r="N9" s="16" t="s">
        <v>41</v>
      </c>
      <c r="O9" s="29" t="s">
        <v>29</v>
      </c>
      <c r="P9" s="29" t="s">
        <v>29</v>
      </c>
      <c r="Q9" s="36"/>
    </row>
    <row r="10" ht="32" customHeight="1" spans="1:17">
      <c r="A10" s="13"/>
      <c r="B10" s="10"/>
      <c r="C10" s="14">
        <v>6</v>
      </c>
      <c r="D10" s="19" t="s">
        <v>44</v>
      </c>
      <c r="E10" s="16" t="s">
        <v>24</v>
      </c>
      <c r="F10" s="15" t="s">
        <v>39</v>
      </c>
      <c r="G10" s="15" t="s">
        <v>45</v>
      </c>
      <c r="H10" s="15">
        <v>8575.82</v>
      </c>
      <c r="I10" s="30">
        <v>-303.76</v>
      </c>
      <c r="J10" s="30">
        <f t="shared" si="0"/>
        <v>-113.99909</v>
      </c>
      <c r="K10" s="14" t="s">
        <v>27</v>
      </c>
      <c r="L10" s="16">
        <v>43276</v>
      </c>
      <c r="M10" s="16" t="s">
        <v>27</v>
      </c>
      <c r="N10" s="16" t="s">
        <v>41</v>
      </c>
      <c r="O10" s="29" t="s">
        <v>29</v>
      </c>
      <c r="P10" s="29" t="s">
        <v>29</v>
      </c>
      <c r="Q10" s="36"/>
    </row>
    <row r="11" ht="32" customHeight="1" spans="1:17">
      <c r="A11" s="13"/>
      <c r="B11" s="10"/>
      <c r="C11" s="14">
        <v>7</v>
      </c>
      <c r="D11" s="19" t="s">
        <v>46</v>
      </c>
      <c r="E11" s="16" t="s">
        <v>24</v>
      </c>
      <c r="F11" s="15" t="s">
        <v>39</v>
      </c>
      <c r="G11" s="15" t="s">
        <v>47</v>
      </c>
      <c r="H11" s="15">
        <v>8575.82</v>
      </c>
      <c r="I11" s="30">
        <v>15.65</v>
      </c>
      <c r="J11" s="30">
        <f t="shared" si="0"/>
        <v>-98.34909</v>
      </c>
      <c r="K11" s="14" t="s">
        <v>27</v>
      </c>
      <c r="L11" s="16">
        <v>43276</v>
      </c>
      <c r="M11" s="16" t="s">
        <v>27</v>
      </c>
      <c r="N11" s="16" t="s">
        <v>41</v>
      </c>
      <c r="O11" s="29" t="s">
        <v>29</v>
      </c>
      <c r="P11" s="29" t="s">
        <v>29</v>
      </c>
      <c r="Q11" s="36"/>
    </row>
    <row r="12" ht="30" customHeight="1" spans="1:17">
      <c r="A12" s="13"/>
      <c r="B12" s="10"/>
      <c r="C12" s="14">
        <v>8</v>
      </c>
      <c r="D12" s="19" t="s">
        <v>48</v>
      </c>
      <c r="E12" s="16" t="s">
        <v>24</v>
      </c>
      <c r="F12" s="15" t="s">
        <v>39</v>
      </c>
      <c r="G12" s="15" t="s">
        <v>49</v>
      </c>
      <c r="H12" s="15">
        <v>8575.82</v>
      </c>
      <c r="I12" s="30">
        <v>-710.3</v>
      </c>
      <c r="J12" s="30">
        <f t="shared" si="0"/>
        <v>-808.64909</v>
      </c>
      <c r="K12" s="14" t="s">
        <v>27</v>
      </c>
      <c r="L12" s="16">
        <v>43350</v>
      </c>
      <c r="M12" s="16" t="s">
        <v>27</v>
      </c>
      <c r="N12" s="16" t="s">
        <v>50</v>
      </c>
      <c r="O12" s="29" t="s">
        <v>29</v>
      </c>
      <c r="P12" s="29" t="s">
        <v>29</v>
      </c>
      <c r="Q12" s="36"/>
    </row>
    <row r="13" ht="48" spans="1:17">
      <c r="A13" s="13"/>
      <c r="B13" s="10"/>
      <c r="C13" s="14" t="s">
        <v>51</v>
      </c>
      <c r="D13" s="19" t="s">
        <v>52</v>
      </c>
      <c r="E13" s="16" t="s">
        <v>24</v>
      </c>
      <c r="F13" s="15" t="s">
        <v>53</v>
      </c>
      <c r="G13" s="15" t="s">
        <v>54</v>
      </c>
      <c r="H13" s="15">
        <v>8575.82</v>
      </c>
      <c r="I13" s="30">
        <v>977.4</v>
      </c>
      <c r="J13" s="30">
        <f t="shared" si="0"/>
        <v>168.75091</v>
      </c>
      <c r="K13" s="14" t="s">
        <v>27</v>
      </c>
      <c r="L13" s="16">
        <v>43414</v>
      </c>
      <c r="M13" s="16" t="s">
        <v>55</v>
      </c>
      <c r="N13" s="16" t="s">
        <v>56</v>
      </c>
      <c r="O13" s="29" t="s">
        <v>29</v>
      </c>
      <c r="P13" s="29" t="s">
        <v>29</v>
      </c>
      <c r="Q13" s="16" t="s">
        <v>57</v>
      </c>
    </row>
    <row r="14" ht="48" spans="1:17">
      <c r="A14" s="13"/>
      <c r="B14" s="10"/>
      <c r="C14" s="14">
        <v>9</v>
      </c>
      <c r="D14" s="19" t="s">
        <v>58</v>
      </c>
      <c r="E14" s="16" t="s">
        <v>24</v>
      </c>
      <c r="F14" s="15" t="s">
        <v>59</v>
      </c>
      <c r="G14" s="15" t="s">
        <v>60</v>
      </c>
      <c r="H14" s="15">
        <v>8575.82</v>
      </c>
      <c r="I14" s="30">
        <v>2.55</v>
      </c>
      <c r="J14" s="30">
        <f t="shared" si="0"/>
        <v>171.30091</v>
      </c>
      <c r="K14" s="14" t="s">
        <v>27</v>
      </c>
      <c r="L14" s="16">
        <v>43417</v>
      </c>
      <c r="M14" s="16" t="s">
        <v>27</v>
      </c>
      <c r="N14" s="16" t="s">
        <v>56</v>
      </c>
      <c r="O14" s="29" t="s">
        <v>29</v>
      </c>
      <c r="P14" s="29" t="s">
        <v>29</v>
      </c>
      <c r="Q14" s="36"/>
    </row>
    <row r="15" s="2" customFormat="1" ht="48" spans="1:17">
      <c r="A15" s="13"/>
      <c r="B15" s="10"/>
      <c r="C15" s="14">
        <v>10</v>
      </c>
      <c r="D15" s="19" t="s">
        <v>61</v>
      </c>
      <c r="E15" s="16" t="s">
        <v>24</v>
      </c>
      <c r="F15" s="15" t="s">
        <v>62</v>
      </c>
      <c r="G15" s="15" t="s">
        <v>63</v>
      </c>
      <c r="H15" s="15">
        <v>8575.82</v>
      </c>
      <c r="I15" s="30">
        <v>-69.38</v>
      </c>
      <c r="J15" s="30">
        <f t="shared" si="0"/>
        <v>101.92091</v>
      </c>
      <c r="K15" s="14" t="s">
        <v>27</v>
      </c>
      <c r="L15" s="16">
        <v>43411</v>
      </c>
      <c r="M15" s="16" t="s">
        <v>27</v>
      </c>
      <c r="N15" s="16" t="s">
        <v>56</v>
      </c>
      <c r="O15" s="29" t="s">
        <v>29</v>
      </c>
      <c r="P15" s="29" t="s">
        <v>29</v>
      </c>
      <c r="Q15" s="36"/>
    </row>
    <row r="16" s="2" customFormat="1" ht="36" spans="1:17">
      <c r="A16" s="13"/>
      <c r="B16" s="10"/>
      <c r="C16" s="14">
        <v>11</v>
      </c>
      <c r="D16" s="19" t="s">
        <v>64</v>
      </c>
      <c r="E16" s="16" t="s">
        <v>24</v>
      </c>
      <c r="F16" s="15" t="s">
        <v>65</v>
      </c>
      <c r="G16" s="15" t="s">
        <v>66</v>
      </c>
      <c r="H16" s="15">
        <v>8575.82</v>
      </c>
      <c r="I16" s="30">
        <v>-11.06</v>
      </c>
      <c r="J16" s="30">
        <f t="shared" si="0"/>
        <v>90.8609100000001</v>
      </c>
      <c r="K16" s="14" t="s">
        <v>27</v>
      </c>
      <c r="L16" s="16">
        <v>43571</v>
      </c>
      <c r="M16" s="16" t="s">
        <v>27</v>
      </c>
      <c r="N16" s="16" t="s">
        <v>67</v>
      </c>
      <c r="O16" s="29" t="s">
        <v>29</v>
      </c>
      <c r="P16" s="29" t="s">
        <v>29</v>
      </c>
      <c r="Q16" s="36"/>
    </row>
    <row r="17" ht="48" spans="1:17">
      <c r="A17" s="13"/>
      <c r="B17" s="10"/>
      <c r="C17" s="14">
        <v>12</v>
      </c>
      <c r="D17" s="19" t="s">
        <v>68</v>
      </c>
      <c r="E17" s="16" t="s">
        <v>24</v>
      </c>
      <c r="F17" s="15" t="s">
        <v>69</v>
      </c>
      <c r="G17" s="15" t="s">
        <v>70</v>
      </c>
      <c r="H17" s="15">
        <v>8575.82</v>
      </c>
      <c r="I17" s="30">
        <v>8.6</v>
      </c>
      <c r="J17" s="30">
        <f t="shared" si="0"/>
        <v>99.4609100000001</v>
      </c>
      <c r="K17" s="14" t="s">
        <v>27</v>
      </c>
      <c r="L17" s="16">
        <v>43571</v>
      </c>
      <c r="M17" s="16" t="s">
        <v>27</v>
      </c>
      <c r="N17" s="16" t="s">
        <v>71</v>
      </c>
      <c r="O17" s="29" t="s">
        <v>29</v>
      </c>
      <c r="P17" s="29" t="s">
        <v>29</v>
      </c>
      <c r="Q17" s="36"/>
    </row>
    <row r="18" s="2" customFormat="1" ht="120" spans="1:17">
      <c r="A18" s="13"/>
      <c r="B18" s="10"/>
      <c r="C18" s="17">
        <v>13</v>
      </c>
      <c r="D18" s="19" t="s">
        <v>72</v>
      </c>
      <c r="E18" s="16" t="s">
        <v>24</v>
      </c>
      <c r="F18" s="15" t="s">
        <v>73</v>
      </c>
      <c r="G18" s="15" t="s">
        <v>74</v>
      </c>
      <c r="H18" s="15">
        <v>8575.82</v>
      </c>
      <c r="I18" s="17">
        <v>6.91</v>
      </c>
      <c r="J18" s="30">
        <f t="shared" si="0"/>
        <v>106.37091</v>
      </c>
      <c r="K18" s="17" t="s">
        <v>27</v>
      </c>
      <c r="L18" s="16">
        <v>43571</v>
      </c>
      <c r="M18" s="16" t="s">
        <v>27</v>
      </c>
      <c r="N18" s="16" t="s">
        <v>71</v>
      </c>
      <c r="O18" s="29" t="s">
        <v>29</v>
      </c>
      <c r="P18" s="29" t="s">
        <v>29</v>
      </c>
      <c r="Q18" s="37"/>
    </row>
    <row r="19" s="2" customFormat="1" ht="75" customHeight="1" spans="1:17">
      <c r="A19" s="13"/>
      <c r="B19" s="10"/>
      <c r="C19" s="17">
        <v>14</v>
      </c>
      <c r="D19" s="19" t="s">
        <v>75</v>
      </c>
      <c r="E19" s="16" t="s">
        <v>24</v>
      </c>
      <c r="F19" s="15" t="s">
        <v>73</v>
      </c>
      <c r="G19" s="15" t="s">
        <v>76</v>
      </c>
      <c r="H19" s="15">
        <v>8575.82</v>
      </c>
      <c r="I19" s="17">
        <v>8.03</v>
      </c>
      <c r="J19" s="30">
        <f t="shared" si="0"/>
        <v>114.40091</v>
      </c>
      <c r="K19" s="17" t="s">
        <v>27</v>
      </c>
      <c r="L19" s="31">
        <v>43571</v>
      </c>
      <c r="M19" s="17" t="s">
        <v>27</v>
      </c>
      <c r="N19" s="17" t="s">
        <v>71</v>
      </c>
      <c r="O19" s="29" t="s">
        <v>29</v>
      </c>
      <c r="P19" s="29" t="s">
        <v>29</v>
      </c>
      <c r="Q19" s="38"/>
    </row>
    <row r="20" s="2" customFormat="1" ht="36" spans="1:17">
      <c r="A20" s="13"/>
      <c r="B20" s="10"/>
      <c r="C20" s="17">
        <v>15</v>
      </c>
      <c r="D20" s="19" t="s">
        <v>77</v>
      </c>
      <c r="E20" s="16" t="s">
        <v>24</v>
      </c>
      <c r="F20" s="15" t="s">
        <v>73</v>
      </c>
      <c r="G20" s="15" t="s">
        <v>78</v>
      </c>
      <c r="H20" s="15">
        <v>8575.82</v>
      </c>
      <c r="I20" s="17">
        <v>8.58</v>
      </c>
      <c r="J20" s="30">
        <f t="shared" si="0"/>
        <v>122.98091</v>
      </c>
      <c r="K20" s="17" t="s">
        <v>27</v>
      </c>
      <c r="L20" s="31">
        <v>43571</v>
      </c>
      <c r="M20" s="17" t="s">
        <v>27</v>
      </c>
      <c r="N20" s="17" t="s">
        <v>71</v>
      </c>
      <c r="O20" s="29" t="s">
        <v>29</v>
      </c>
      <c r="P20" s="29" t="s">
        <v>29</v>
      </c>
      <c r="Q20" s="38"/>
    </row>
    <row r="21" s="2" customFormat="1" ht="36" spans="1:17">
      <c r="A21" s="13"/>
      <c r="B21" s="10"/>
      <c r="C21" s="17">
        <v>16</v>
      </c>
      <c r="D21" s="19" t="s">
        <v>79</v>
      </c>
      <c r="E21" s="16" t="s">
        <v>24</v>
      </c>
      <c r="F21" s="15" t="s">
        <v>80</v>
      </c>
      <c r="G21" s="15" t="s">
        <v>81</v>
      </c>
      <c r="H21" s="15">
        <v>8575.82</v>
      </c>
      <c r="I21" s="17">
        <v>-552.13</v>
      </c>
      <c r="J21" s="30">
        <f t="shared" si="0"/>
        <v>-429.14909</v>
      </c>
      <c r="K21" s="17" t="s">
        <v>27</v>
      </c>
      <c r="L21" s="31">
        <v>43571</v>
      </c>
      <c r="M21" s="17" t="s">
        <v>27</v>
      </c>
      <c r="N21" s="17" t="s">
        <v>82</v>
      </c>
      <c r="O21" s="29" t="s">
        <v>29</v>
      </c>
      <c r="P21" s="29" t="s">
        <v>29</v>
      </c>
      <c r="Q21" s="38"/>
    </row>
    <row r="22" s="2" customFormat="1" ht="47" customHeight="1" spans="1:17">
      <c r="A22" s="13"/>
      <c r="B22" s="10"/>
      <c r="C22" s="17">
        <v>17</v>
      </c>
      <c r="D22" s="19" t="s">
        <v>83</v>
      </c>
      <c r="E22" s="16" t="s">
        <v>24</v>
      </c>
      <c r="F22" s="15" t="s">
        <v>84</v>
      </c>
      <c r="G22" s="15" t="s">
        <v>85</v>
      </c>
      <c r="H22" s="15">
        <v>8575.82</v>
      </c>
      <c r="I22" s="17">
        <v>19.3</v>
      </c>
      <c r="J22" s="30">
        <f t="shared" si="0"/>
        <v>-409.84909</v>
      </c>
      <c r="K22" s="17" t="s">
        <v>27</v>
      </c>
      <c r="L22" s="31">
        <v>43571</v>
      </c>
      <c r="M22" s="17" t="s">
        <v>27</v>
      </c>
      <c r="N22" s="17" t="s">
        <v>86</v>
      </c>
      <c r="O22" s="29" t="s">
        <v>29</v>
      </c>
      <c r="P22" s="29" t="s">
        <v>29</v>
      </c>
      <c r="Q22" s="38"/>
    </row>
    <row r="23" s="2" customFormat="1" ht="28" customHeight="1" spans="1:17">
      <c r="A23" s="13"/>
      <c r="B23" s="10"/>
      <c r="C23" s="17">
        <v>18</v>
      </c>
      <c r="D23" s="19" t="s">
        <v>87</v>
      </c>
      <c r="E23" s="16" t="s">
        <v>24</v>
      </c>
      <c r="F23" s="15" t="s">
        <v>88</v>
      </c>
      <c r="G23" s="15" t="s">
        <v>89</v>
      </c>
      <c r="H23" s="15">
        <v>8575.82</v>
      </c>
      <c r="I23" s="17">
        <v>17.96</v>
      </c>
      <c r="J23" s="30">
        <f t="shared" si="0"/>
        <v>-391.88909</v>
      </c>
      <c r="K23" s="17" t="s">
        <v>27</v>
      </c>
      <c r="L23" s="31">
        <v>43571</v>
      </c>
      <c r="M23" s="17" t="s">
        <v>27</v>
      </c>
      <c r="N23" s="17" t="s">
        <v>90</v>
      </c>
      <c r="O23" s="29" t="s">
        <v>29</v>
      </c>
      <c r="P23" s="29" t="s">
        <v>29</v>
      </c>
      <c r="Q23" s="38"/>
    </row>
    <row r="24" s="2" customFormat="1" ht="28" customHeight="1" spans="1:17">
      <c r="A24" s="13"/>
      <c r="B24" s="10"/>
      <c r="C24" s="17">
        <v>19</v>
      </c>
      <c r="D24" s="19" t="s">
        <v>91</v>
      </c>
      <c r="E24" s="16" t="s">
        <v>24</v>
      </c>
      <c r="F24" s="15" t="s">
        <v>92</v>
      </c>
      <c r="G24" s="15" t="s">
        <v>93</v>
      </c>
      <c r="H24" s="15">
        <v>8575.82</v>
      </c>
      <c r="I24" s="17">
        <v>187.73</v>
      </c>
      <c r="J24" s="30">
        <f t="shared" si="0"/>
        <v>-204.15909</v>
      </c>
      <c r="K24" s="17" t="s">
        <v>27</v>
      </c>
      <c r="L24" s="31">
        <v>43571</v>
      </c>
      <c r="M24" s="17" t="s">
        <v>27</v>
      </c>
      <c r="N24" s="17" t="s">
        <v>71</v>
      </c>
      <c r="O24" s="29" t="s">
        <v>29</v>
      </c>
      <c r="P24" s="29" t="s">
        <v>29</v>
      </c>
      <c r="Q24" s="38"/>
    </row>
    <row r="25" s="2" customFormat="1" ht="52" customHeight="1" spans="1:17">
      <c r="A25" s="13"/>
      <c r="B25" s="10"/>
      <c r="C25" s="17">
        <v>20</v>
      </c>
      <c r="D25" s="19" t="s">
        <v>94</v>
      </c>
      <c r="E25" s="16" t="s">
        <v>24</v>
      </c>
      <c r="F25" s="15" t="s">
        <v>95</v>
      </c>
      <c r="G25" s="15" t="s">
        <v>96</v>
      </c>
      <c r="H25" s="15">
        <v>8575.82</v>
      </c>
      <c r="I25" s="17">
        <v>12.47</v>
      </c>
      <c r="J25" s="30">
        <f t="shared" si="0"/>
        <v>-191.68909</v>
      </c>
      <c r="K25" s="17" t="s">
        <v>27</v>
      </c>
      <c r="L25" s="31">
        <v>43571</v>
      </c>
      <c r="M25" s="17" t="s">
        <v>27</v>
      </c>
      <c r="N25" s="17" t="s">
        <v>71</v>
      </c>
      <c r="O25" s="29" t="s">
        <v>29</v>
      </c>
      <c r="P25" s="29" t="s">
        <v>29</v>
      </c>
      <c r="Q25" s="38"/>
    </row>
    <row r="26" s="2" customFormat="1" ht="38" customHeight="1" spans="1:17">
      <c r="A26" s="13"/>
      <c r="B26" s="10"/>
      <c r="C26" s="17">
        <v>21</v>
      </c>
      <c r="D26" s="19" t="s">
        <v>97</v>
      </c>
      <c r="E26" s="16" t="s">
        <v>24</v>
      </c>
      <c r="F26" s="15" t="s">
        <v>98</v>
      </c>
      <c r="G26" s="15" t="s">
        <v>99</v>
      </c>
      <c r="H26" s="15">
        <v>8575.82</v>
      </c>
      <c r="I26" s="17">
        <v>175.89</v>
      </c>
      <c r="J26" s="30">
        <f t="shared" si="0"/>
        <v>-15.7990899999999</v>
      </c>
      <c r="K26" s="17" t="s">
        <v>27</v>
      </c>
      <c r="L26" s="31">
        <v>43732</v>
      </c>
      <c r="M26" s="17" t="s">
        <v>27</v>
      </c>
      <c r="N26" s="17" t="s">
        <v>100</v>
      </c>
      <c r="O26" s="29" t="s">
        <v>29</v>
      </c>
      <c r="P26" s="29" t="s">
        <v>29</v>
      </c>
      <c r="Q26" s="38"/>
    </row>
    <row r="27" s="2" customFormat="1" ht="39" customHeight="1" spans="1:17">
      <c r="A27" s="13"/>
      <c r="B27" s="10"/>
      <c r="C27" s="17">
        <v>22</v>
      </c>
      <c r="D27" s="19" t="s">
        <v>101</v>
      </c>
      <c r="E27" s="16" t="s">
        <v>24</v>
      </c>
      <c r="F27" s="15" t="s">
        <v>102</v>
      </c>
      <c r="G27" s="15" t="s">
        <v>103</v>
      </c>
      <c r="H27" s="15">
        <v>8575.82</v>
      </c>
      <c r="I27" s="17">
        <v>1.02</v>
      </c>
      <c r="J27" s="30">
        <f t="shared" si="0"/>
        <v>-14.7790899999999</v>
      </c>
      <c r="K27" s="17" t="s">
        <v>27</v>
      </c>
      <c r="L27" s="31">
        <v>43732</v>
      </c>
      <c r="M27" s="17" t="s">
        <v>27</v>
      </c>
      <c r="N27" s="17" t="s">
        <v>100</v>
      </c>
      <c r="O27" s="29" t="s">
        <v>29</v>
      </c>
      <c r="P27" s="29" t="s">
        <v>29</v>
      </c>
      <c r="Q27" s="38"/>
    </row>
    <row r="28" s="2" customFormat="1" ht="48" customHeight="1" spans="1:17">
      <c r="A28" s="13"/>
      <c r="B28" s="10"/>
      <c r="C28" s="17">
        <v>23</v>
      </c>
      <c r="D28" s="19" t="s">
        <v>104</v>
      </c>
      <c r="E28" s="16" t="s">
        <v>24</v>
      </c>
      <c r="F28" s="15" t="s">
        <v>105</v>
      </c>
      <c r="G28" s="15" t="s">
        <v>106</v>
      </c>
      <c r="H28" s="15">
        <v>8575.82</v>
      </c>
      <c r="I28" s="17">
        <v>4.65</v>
      </c>
      <c r="J28" s="30">
        <f t="shared" si="0"/>
        <v>-10.1290899999999</v>
      </c>
      <c r="K28" s="17" t="s">
        <v>27</v>
      </c>
      <c r="L28" s="31">
        <v>43732</v>
      </c>
      <c r="M28" s="17" t="s">
        <v>27</v>
      </c>
      <c r="N28" s="17" t="s">
        <v>107</v>
      </c>
      <c r="O28" s="18" t="s">
        <v>29</v>
      </c>
      <c r="P28" s="18" t="s">
        <v>29</v>
      </c>
      <c r="Q28" s="38"/>
    </row>
    <row r="29" ht="28" customHeight="1" spans="1:2">
      <c r="A29" s="20"/>
      <c r="B29" s="21"/>
    </row>
    <row r="30" ht="28" customHeight="1"/>
    <row r="31" ht="28" customHeight="1"/>
    <row r="32" ht="28" customHeight="1"/>
    <row r="33" ht="28" customHeight="1"/>
    <row r="34" ht="28" customHeight="1"/>
    <row r="35" ht="28" customHeight="1"/>
    <row r="36" ht="28" customHeight="1"/>
  </sheetData>
  <mergeCells count="12">
    <mergeCell ref="A1:Q1"/>
    <mergeCell ref="I3:J3"/>
    <mergeCell ref="K3:P3"/>
    <mergeCell ref="A5:A28"/>
    <mergeCell ref="B5:B28"/>
    <mergeCell ref="C3:C4"/>
    <mergeCell ref="D3:D4"/>
    <mergeCell ref="E3:E4"/>
    <mergeCell ref="F3:F4"/>
    <mergeCell ref="G3:G4"/>
    <mergeCell ref="H3:H4"/>
    <mergeCell ref="Q5:Q7"/>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合同变更</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邓晓路</dc:creator>
  <cp:lastModifiedBy>duanyuwei</cp:lastModifiedBy>
  <dcterms:created xsi:type="dcterms:W3CDTF">2022-03-04T06:23:00Z</dcterms:created>
  <dcterms:modified xsi:type="dcterms:W3CDTF">2022-03-04T07:03:04Z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2052-11.1.0.9192</vt:lpwstr>
  </property>
</Properties>
</file>